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10 Oktobar\"/>
    </mc:Choice>
  </mc:AlternateContent>
  <xr:revisionPtr revIDLastSave="0" documentId="13_ncr:1_{18E35F12-801A-41E4-9CB7-D6AA6813C5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28" i="1" l="1"/>
  <c r="B25" i="1"/>
  <c r="B23" i="1"/>
  <c r="B20" i="1" l="1"/>
  <c r="C17" i="1"/>
  <c r="B57" i="1" l="1"/>
  <c r="B19" i="1" l="1"/>
</calcChain>
</file>

<file path=xl/sharedStrings.xml><?xml version="1.0" encoding="utf-8"?>
<sst xmlns="http://schemas.openxmlformats.org/spreadsheetml/2006/main" count="68" uniqueCount="59">
  <si>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</si>
  <si>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</si>
  <si>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</si>
  <si>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</si>
  <si>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</si>
  <si>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UPLATA PAZARA</t>
  </si>
  <si>
    <t>ISPLATE NA DAN</t>
  </si>
  <si>
    <t>DIREKTNA PLAĆANJA RFZO - 31.05.2023. - LEKOVI 071</t>
  </si>
  <si>
    <t>DIREKTNA PLAĆANJA RFZO - 31.05.2023. - CITOSTATICI 073</t>
  </si>
  <si>
    <t>DIREKTNA PLAĆANJA RFZO - 02.06.2023. - LEKOVI 071</t>
  </si>
  <si>
    <t>DIREKTNA PLAĆANJA RFZO - 02.06.2023. - CITOSTATICI 073</t>
  </si>
  <si>
    <t>DIREKTNA PLAĆANJA RFZO - 02.06.2023. - LEKOVI SA C LISTE 074</t>
  </si>
  <si>
    <t>DIREKTNA PLAĆANJA RFZO - 02.06.2023. - DIJALIZA 080</t>
  </si>
  <si>
    <t>DIREKTNA PLAĆANJA RFZO - 02.06.2023. - STENTOVI 082</t>
  </si>
  <si>
    <t>DIREKTNA PLAĆANJA RFZO - 02.06.2023. - OSTALI UGRADNI MATERIJAL 084</t>
  </si>
  <si>
    <t>DIREKTNA PLAĆANJA RFZO - 02.06.2023. - SANITETSKI 085</t>
  </si>
  <si>
    <t>DIREKTNA PLAĆANJA RFZO - 05.06.2023. - LEKOVI 071</t>
  </si>
  <si>
    <t>DIREKTNA PLAĆANJA RFZO - 05.06.2023. - CITOSTATICI 073</t>
  </si>
  <si>
    <t>DIREKTNA PLAĆANJA RFZO - 05.06.2023. - OSTALI UGRADNI MATERIJAL 084</t>
  </si>
  <si>
    <t>DIREKTNA PLAĆANJA RFZO - 05.06.2023. - ENERGENTI 07C</t>
  </si>
  <si>
    <t>DIREKTNA PLAĆANJA RFZO - 14.06.2023. - LEKOVI 071</t>
  </si>
  <si>
    <t>DIREKTNA PLAĆANJA RFZO - 14.06.2023. - CITOSTATICI 073</t>
  </si>
  <si>
    <t>DIREKTNA PLAĆANJA RFZO - 14.06.2023. - LEKOVI SA C LISTE 074</t>
  </si>
  <si>
    <t>DIREKTNA PLAĆANJA RFZO - 19.06.2023. - SANITETSKI 085</t>
  </si>
  <si>
    <t>DIREKTNA PLAĆANJA RFZO - 20.06.2023. - LEKOVI 071</t>
  </si>
  <si>
    <t>DIREKTNA PLAĆANJA RFZO - 20.06.2023. - CITOSTATICI 073</t>
  </si>
  <si>
    <t>DIREKTNA PLAĆANJA RFZO - 20.06.2023. - DIJALIZA 080</t>
  </si>
  <si>
    <t>DIREKTNA PLAĆANJA RFZO - 23.06.2023. - LEKOVI 071</t>
  </si>
  <si>
    <t>DIREKTNA PLAĆANJA RFZO - 23.06.2023. - CITOSTATICI 073</t>
  </si>
  <si>
    <t>DIREKTNA PLAĆANJA RFZO - 23.06.2023. - LEKOVI SA C LISTE 074</t>
  </si>
  <si>
    <t>DIREKTNA PLAĆANJA RFZO - 23.06.2023. - IMPLATANTI U ORTOPEDIJI 078</t>
  </si>
  <si>
    <t>DIREKTNA PLAĆANJA RFZO - 23.06.2023. - DIJALIZA 080</t>
  </si>
  <si>
    <t>DIREKTNA PLAĆANJA RFZO - 23.06.2023. - STENTOVI 082</t>
  </si>
  <si>
    <t>DIREKTNA PLAĆANJA RFZO - 23.06.2023. - OSTALI UGRADNI MATERIJAL 084</t>
  </si>
  <si>
    <t>DIREKTNA PLAĆANJA RFZO - 23.06.2023. - SANITETSKI 085</t>
  </si>
  <si>
    <t>DIREKTNA PLAĆANJA RFZO - 28.06.2023. - LEKOVI 071</t>
  </si>
  <si>
    <t>DIREKTNA PLAĆANJA RFZO - 28.06.2023. - CITOSTATICI 073</t>
  </si>
  <si>
    <t>DIREKTNA PLAĆANJA RFZO - 28.06.2023. - LEKOVI SA C LISTE 074</t>
  </si>
  <si>
    <t>DIREKTNA PLAĆANJA RFZO - 28.06.2023. - DIJALIZA 080</t>
  </si>
  <si>
    <t>ISPLATA</t>
  </si>
  <si>
    <t>OSTALI TROŠKOVI - 07F</t>
  </si>
  <si>
    <t>PROVIZIJA UPRAVE ZA TREZOR</t>
  </si>
  <si>
    <t>OSTALI TROŠKOVI U SZ 07F</t>
  </si>
  <si>
    <t>30.09.2023.</t>
  </si>
  <si>
    <t>02.10.2023.</t>
  </si>
  <si>
    <t>IZVOD  BR. 214</t>
  </si>
  <si>
    <t>RFZO - PLATA</t>
  </si>
  <si>
    <t>RFZO - PREVOZ</t>
  </si>
  <si>
    <t>UPLATA ZA MOBILNI</t>
  </si>
  <si>
    <t>PRENOS SREDSTAVA ZA PLATU</t>
  </si>
  <si>
    <t>PRENOS SREDSSTAVA ZA PREVOZ</t>
  </si>
  <si>
    <t>POVRAĆAJ SREDSTAVA</t>
  </si>
  <si>
    <t xml:space="preserve">TRIGLAV -REGISTRACIJA VOZILA LE 133 NL </t>
  </si>
  <si>
    <t>MUP - REGISTRACIJA VOZILA LE 133 NL</t>
  </si>
  <si>
    <t>PLATA 07A</t>
  </si>
  <si>
    <t>PLATA 09-20232 II DEO</t>
  </si>
  <si>
    <t>PROVOZ 07B</t>
  </si>
  <si>
    <t>PREVOZ DOKUMENTOVANI 09-2023</t>
  </si>
  <si>
    <t>PREVOZ NEDOKUMENTOVANI 09-2023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</si>
</sst>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53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00">
    <xf numFmtId="0" fontId="0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10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5" fillId="22" borderId="0" applyNumberFormat="0" applyBorder="0" applyAlignment="0" applyProtection="0"/>
    <xf numFmtId="0" fontId="25" fillId="26" borderId="0" applyNumberFormat="0" applyBorder="0" applyAlignment="0" applyProtection="0"/>
    <xf numFmtId="0" fontId="25" fillId="30" borderId="0" applyNumberFormat="0" applyBorder="0" applyAlignment="0" applyProtection="0"/>
    <xf numFmtId="0" fontId="25" fillId="11" borderId="0" applyNumberFormat="0" applyBorder="0" applyAlignment="0" applyProtection="0"/>
    <xf numFmtId="0" fontId="25" fillId="15" borderId="0" applyNumberFormat="0" applyBorder="0" applyAlignment="0" applyProtection="0"/>
    <xf numFmtId="0" fontId="25" fillId="19" borderId="0" applyNumberFormat="0" applyBorder="0" applyAlignment="0" applyProtection="0"/>
    <xf numFmtId="0" fontId="25" fillId="23" borderId="0" applyNumberFormat="0" applyBorder="0" applyAlignment="0" applyProtection="0"/>
    <xf numFmtId="0" fontId="25" fillId="27" borderId="0" applyNumberFormat="0" applyBorder="0" applyAlignment="0" applyProtection="0"/>
    <xf numFmtId="0" fontId="25" fillId="31" borderId="0" applyNumberFormat="0" applyBorder="0" applyAlignment="0" applyProtection="0"/>
    <xf numFmtId="0" fontId="49" fillId="12" borderId="0" applyNumberFormat="0" applyBorder="0" applyAlignment="0" applyProtection="0"/>
    <xf numFmtId="0" fontId="49" fillId="16" borderId="0" applyNumberFormat="0" applyBorder="0" applyAlignment="0" applyProtection="0"/>
    <xf numFmtId="0" fontId="49" fillId="20" borderId="0" applyNumberFormat="0" applyBorder="0" applyAlignment="0" applyProtection="0"/>
    <xf numFmtId="0" fontId="49" fillId="24" borderId="0" applyNumberFormat="0" applyBorder="0" applyAlignment="0" applyProtection="0"/>
    <xf numFmtId="0" fontId="49" fillId="28" borderId="0" applyNumberFormat="0" applyBorder="0" applyAlignment="0" applyProtection="0"/>
    <xf numFmtId="0" fontId="49" fillId="32" borderId="0" applyNumberFormat="0" applyBorder="0" applyAlignment="0" applyProtection="0"/>
    <xf numFmtId="0" fontId="49" fillId="9" borderId="0" applyNumberFormat="0" applyBorder="0" applyAlignment="0" applyProtection="0"/>
    <xf numFmtId="0" fontId="49" fillId="13" borderId="0" applyNumberFormat="0" applyBorder="0" applyAlignment="0" applyProtection="0"/>
    <xf numFmtId="0" fontId="49" fillId="17" borderId="0" applyNumberFormat="0" applyBorder="0" applyAlignment="0" applyProtection="0"/>
    <xf numFmtId="0" fontId="49" fillId="21" borderId="0" applyNumberFormat="0" applyBorder="0" applyAlignment="0" applyProtection="0"/>
    <xf numFmtId="0" fontId="49" fillId="25" borderId="0" applyNumberFormat="0" applyBorder="0" applyAlignment="0" applyProtection="0"/>
    <xf numFmtId="0" fontId="49" fillId="29" borderId="0" applyNumberFormat="0" applyBorder="0" applyAlignment="0" applyProtection="0"/>
    <xf numFmtId="0" fontId="40" fillId="3" borderId="0" applyNumberFormat="0" applyBorder="0" applyAlignment="0" applyProtection="0"/>
    <xf numFmtId="0" fontId="44" fillId="6" borderId="4" applyNumberFormat="0" applyAlignment="0" applyProtection="0"/>
    <xf numFmtId="0" fontId="46" fillId="7" borderId="7" applyNumberFormat="0" applyAlignment="0" applyProtection="0"/>
    <xf numFmtId="0" fontId="48" fillId="0" borderId="0" applyNumberFormat="0" applyFill="0" applyBorder="0" applyAlignment="0" applyProtection="0"/>
    <xf numFmtId="0" fontId="39" fillId="2" borderId="0" applyNumberFormat="0" applyBorder="0" applyAlignment="0" applyProtection="0"/>
    <xf numFmtId="0" fontId="36" fillId="0" borderId="1" applyNumberFormat="0" applyFill="0" applyAlignment="0" applyProtection="0"/>
    <xf numFmtId="0" fontId="37" fillId="0" borderId="2" applyNumberFormat="0" applyFill="0" applyAlignment="0" applyProtection="0"/>
    <xf numFmtId="0" fontId="38" fillId="0" borderId="3" applyNumberFormat="0" applyFill="0" applyAlignment="0" applyProtection="0"/>
    <xf numFmtId="0" fontId="38" fillId="0" borderId="0" applyNumberFormat="0" applyFill="0" applyBorder="0" applyAlignment="0" applyProtection="0"/>
    <xf numFmtId="0" fontId="42" fillId="5" borderId="4" applyNumberFormat="0" applyAlignment="0" applyProtection="0"/>
    <xf numFmtId="0" fontId="45" fillId="0" borderId="6" applyNumberFormat="0" applyFill="0" applyAlignment="0" applyProtection="0"/>
    <xf numFmtId="0" fontId="41" fillId="4" borderId="0" applyNumberFormat="0" applyBorder="0" applyAlignment="0" applyProtection="0"/>
    <xf numFmtId="0" fontId="25" fillId="8" borderId="8" applyNumberFormat="0" applyFont="0" applyAlignment="0" applyProtection="0"/>
    <xf numFmtId="0" fontId="43" fillId="6" borderId="5" applyNumberFormat="0" applyAlignment="0" applyProtection="0"/>
    <xf numFmtId="0" fontId="35" fillId="0" borderId="0" applyNumberFormat="0" applyFill="0" applyBorder="0" applyAlignment="0" applyProtection="0"/>
    <xf numFmtId="0" fontId="34" fillId="0" borderId="9" applyNumberFormat="0" applyFill="0" applyAlignment="0" applyProtection="0"/>
    <xf numFmtId="0" fontId="47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22" borderId="0" applyNumberFormat="0" applyBorder="0" applyAlignment="0" applyProtection="0"/>
    <xf numFmtId="0" fontId="18" fillId="26" borderId="0" applyNumberFormat="0" applyBorder="0" applyAlignment="0" applyProtection="0"/>
    <xf numFmtId="0" fontId="18" fillId="30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8" fillId="8" borderId="8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" applyNumberFormat="0" applyFill="0" applyAlignment="0" applyProtection="0"/>
    <xf numFmtId="0" fontId="37" fillId="0" borderId="2" applyNumberFormat="0" applyFill="0" applyAlignment="0" applyProtection="0"/>
    <xf numFmtId="0" fontId="38" fillId="0" borderId="3" applyNumberFormat="0" applyFill="0" applyAlignment="0" applyProtection="0"/>
    <xf numFmtId="0" fontId="38" fillId="0" borderId="0" applyNumberFormat="0" applyFill="0" applyBorder="0" applyAlignment="0" applyProtection="0"/>
    <xf numFmtId="0" fontId="39" fillId="2" borderId="0" applyNumberFormat="0" applyBorder="0" applyAlignment="0" applyProtection="0"/>
    <xf numFmtId="0" fontId="40" fillId="3" borderId="0" applyNumberFormat="0" applyBorder="0" applyAlignment="0" applyProtection="0"/>
    <xf numFmtId="0" fontId="50" fillId="4" borderId="0" applyNumberFormat="0" applyBorder="0" applyAlignment="0" applyProtection="0"/>
    <xf numFmtId="0" fontId="42" fillId="5" borderId="4" applyNumberFormat="0" applyAlignment="0" applyProtection="0"/>
    <xf numFmtId="0" fontId="43" fillId="6" borderId="5" applyNumberFormat="0" applyAlignment="0" applyProtection="0"/>
    <xf numFmtId="0" fontId="44" fillId="6" borderId="4" applyNumberFormat="0" applyAlignment="0" applyProtection="0"/>
    <xf numFmtId="0" fontId="45" fillId="0" borderId="6" applyNumberFormat="0" applyFill="0" applyAlignment="0" applyProtection="0"/>
    <xf numFmtId="0" fontId="46" fillId="7" borderId="7" applyNumberFormat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4" fillId="0" borderId="9" applyNumberFormat="0" applyFill="0" applyAlignment="0" applyProtection="0"/>
    <xf numFmtId="0" fontId="49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49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49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49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49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49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0" borderId="0"/>
    <xf numFmtId="0" fontId="17" fillId="8" borderId="8" applyNumberFormat="0" applyFont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3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8" fillId="0" borderId="0"/>
    <xf numFmtId="0" fontId="7" fillId="0" borderId="0"/>
    <xf numFmtId="0" fontId="6" fillId="0" borderId="0"/>
  </cellStyleXfs>
  <cellXfs count="21">
    <xf numFmtId="0" fontId="0" fillId="0" borderId="0" xfId="0"/>
    <xf numFmtId="0" fontId="51" fillId="0" borderId="0" xfId="0" applyFont="1"/>
    <xf numFmtId="4" fontId="52" fillId="0" borderId="0" xfId="0" applyNumberFormat="1" applyFont="1" applyAlignment="1">
      <alignment horizontal="right"/>
    </xf>
    <xf numFmtId="164" fontId="52" fillId="0" borderId="0" xfId="0" applyNumberFormat="1" applyFont="1" applyAlignment="1">
      <alignment horizontal="right"/>
    </xf>
    <xf numFmtId="0" fontId="52" fillId="0" borderId="0" xfId="0" applyFont="1"/>
    <xf numFmtId="4" fontId="34" fillId="0" borderId="0" xfId="0" applyNumberFormat="1" applyFont="1"/>
    <xf numFmtId="4" fontId="5" fillId="0" borderId="0" xfId="0" applyNumberFormat="1" applyFont="1" applyAlignment="1">
      <alignment horizontal="right"/>
    </xf>
    <xf numFmtId="4" fontId="5" fillId="0" borderId="0" xfId="8" applyNumberFormat="1" applyFont="1" applyAlignment="1">
      <alignment horizontal="right"/>
    </xf>
    <xf numFmtId="4" fontId="51" fillId="0" borderId="0" xfId="0" applyNumberFormat="1" applyFont="1" applyAlignment="1">
      <alignment horizontal="right"/>
    </xf>
    <xf numFmtId="4" fontId="52" fillId="0" borderId="0" xfId="0" applyNumberFormat="1" applyFont="1"/>
    <xf numFmtId="4" fontId="51" fillId="0" borderId="10" xfId="0" applyNumberFormat="1" applyFont="1" applyBorder="1" applyAlignment="1">
      <alignment horizontal="right"/>
    </xf>
    <xf numFmtId="4" fontId="51" fillId="0" borderId="12" xfId="0" applyNumberFormat="1" applyFont="1" applyBorder="1" applyAlignment="1">
      <alignment horizontal="right"/>
    </xf>
    <xf numFmtId="4" fontId="51" fillId="0" borderId="11" xfId="0" applyNumberFormat="1" applyFont="1" applyBorder="1" applyAlignment="1">
      <alignment horizontal="right"/>
    </xf>
    <xf numFmtId="0" fontId="51" fillId="0" borderId="13" xfId="0" applyFont="1" applyBorder="1"/>
    <xf numFmtId="0" fontId="34" fillId="0" borderId="0" xfId="8" applyFont="1"/>
    <xf numFmtId="0" fontId="34" fillId="0" borderId="14" xfId="8" applyFont="1" applyBorder="1"/>
    <xf numFmtId="0" fontId="6" fillId="0" borderId="15" xfId="199" applyBorder="1"/>
    <xf numFmtId="4" fontId="4" fillId="0" borderId="11" xfId="199" applyNumberFormat="1" applyFont="1" applyBorder="1"/>
    <xf numFmtId="4" fontId="3" fillId="0" borderId="0" xfId="8" applyNumberFormat="1" applyFont="1" applyAlignment="1">
      <alignment horizontal="right"/>
    </xf>
    <xf numFmtId="0" fontId="2" fillId="0" borderId="0" xfId="8" applyFont="1"/>
    <xf numFmtId="0" fontId="1" fillId="0" borderId="0" xfId="8" applyFont="1"/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8"/>
  <sheetViews>
    <sheetView tabSelected="1" workbookViewId="0">
      <selection activeCell="B29" sqref="B29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44</v>
      </c>
    </row>
    <row r="6" spans="1:3" x14ac:dyDescent="0.25">
      <c r="A6" s="1" t="s">
        <v>45</v>
      </c>
    </row>
    <row r="7" spans="1:3" x14ac:dyDescent="0.25">
      <c r="A7" s="4" t="s">
        <v>1</v>
      </c>
      <c r="B7" s="4" t="s">
        <v>44</v>
      </c>
      <c r="C7" s="6">
        <v>643759.32999999996</v>
      </c>
    </row>
    <row r="8" spans="1:3" x14ac:dyDescent="0.25">
      <c r="A8" s="4" t="s">
        <v>2</v>
      </c>
      <c r="B8" s="4" t="s">
        <v>43</v>
      </c>
      <c r="C8" s="6">
        <v>480399.58</v>
      </c>
    </row>
    <row r="9" spans="1:3" x14ac:dyDescent="0.25">
      <c r="A9" s="4" t="s">
        <v>5</v>
      </c>
      <c r="B9" s="4" t="s">
        <v>44</v>
      </c>
      <c r="C9" s="6">
        <v>18466</v>
      </c>
    </row>
    <row r="10" spans="1:3" x14ac:dyDescent="0.25">
      <c r="A10" s="4" t="s">
        <v>46</v>
      </c>
      <c r="B10" s="4" t="s">
        <v>44</v>
      </c>
      <c r="C10" s="6">
        <v>100866226.53</v>
      </c>
    </row>
    <row r="11" spans="1:3" x14ac:dyDescent="0.25">
      <c r="A11" s="4" t="s">
        <v>47</v>
      </c>
      <c r="B11" s="4" t="s">
        <v>44</v>
      </c>
      <c r="C11" s="6">
        <v>4753137.51</v>
      </c>
    </row>
    <row r="12" spans="1:3" x14ac:dyDescent="0.25">
      <c r="A12" s="4" t="s">
        <v>49</v>
      </c>
      <c r="B12" s="4" t="s">
        <v>44</v>
      </c>
      <c r="C12" s="6">
        <v>163647.06</v>
      </c>
    </row>
    <row r="13" spans="1:3" x14ac:dyDescent="0.25">
      <c r="A13" s="4" t="s">
        <v>50</v>
      </c>
      <c r="B13" s="4" t="s">
        <v>44</v>
      </c>
      <c r="C13" s="6">
        <v>73412.649999999994</v>
      </c>
    </row>
    <row r="14" spans="1:3" x14ac:dyDescent="0.25">
      <c r="A14" s="4" t="s">
        <v>51</v>
      </c>
      <c r="B14" s="4" t="s">
        <v>44</v>
      </c>
      <c r="C14" s="6">
        <v>9840</v>
      </c>
    </row>
    <row r="15" spans="1:3" x14ac:dyDescent="0.25">
      <c r="A15" s="4" t="s">
        <v>48</v>
      </c>
      <c r="B15" s="4" t="s">
        <v>44</v>
      </c>
      <c r="C15" s="6">
        <v>145111.75</v>
      </c>
    </row>
    <row r="16" spans="1:3" x14ac:dyDescent="0.25">
      <c r="A16" s="4" t="s">
        <v>39</v>
      </c>
      <c r="B16" s="4" t="s">
        <v>44</v>
      </c>
      <c r="C16" s="6">
        <v>105866481.75</v>
      </c>
    </row>
    <row r="17" spans="1:5" x14ac:dyDescent="0.25">
      <c r="B17" s="9"/>
      <c r="C17" s="5">
        <f>C8+C9+C10+C11+C12+C13+C14+C15-C16</f>
        <v>643759.33000001311</v>
      </c>
      <c r="E17" s="9"/>
    </row>
    <row r="18" spans="1:5" x14ac:dyDescent="0.25">
      <c r="B18" s="9"/>
      <c r="C18" s="5"/>
    </row>
    <row r="19" spans="1:5" x14ac:dyDescent="0.25">
      <c r="A19" s="14" t="s">
        <v>6</v>
      </c>
      <c r="B19" s="8" t="str">
        <f>A4</f>
        <v>02.10.2023.</v>
      </c>
      <c r="C19" s="7"/>
    </row>
    <row r="20" spans="1:5" x14ac:dyDescent="0.25">
      <c r="A20" s="14" t="s">
        <v>42</v>
      </c>
      <c r="B20" s="8">
        <f>B21+B22</f>
        <v>10058</v>
      </c>
      <c r="C20" s="7"/>
    </row>
    <row r="21" spans="1:5" x14ac:dyDescent="0.25">
      <c r="A21" s="19" t="s">
        <v>52</v>
      </c>
      <c r="B21" s="2">
        <v>7189</v>
      </c>
      <c r="C21" s="18"/>
    </row>
    <row r="22" spans="1:5" x14ac:dyDescent="0.25">
      <c r="A22" s="19" t="s">
        <v>53</v>
      </c>
      <c r="B22" s="2">
        <v>2869</v>
      </c>
      <c r="C22" s="7"/>
    </row>
    <row r="23" spans="1:5" x14ac:dyDescent="0.25">
      <c r="A23" s="14" t="s">
        <v>54</v>
      </c>
      <c r="B23" s="8">
        <f>B24</f>
        <v>101029873.59</v>
      </c>
      <c r="C23" s="7"/>
    </row>
    <row r="24" spans="1:5" x14ac:dyDescent="0.25">
      <c r="A24" s="20" t="s">
        <v>55</v>
      </c>
      <c r="B24" s="2">
        <v>101029873.59</v>
      </c>
      <c r="C24" s="7"/>
    </row>
    <row r="25" spans="1:5" x14ac:dyDescent="0.25">
      <c r="A25" s="14" t="s">
        <v>56</v>
      </c>
      <c r="B25" s="8">
        <f>B26+B27</f>
        <v>4826550.16</v>
      </c>
      <c r="C25" s="7"/>
    </row>
    <row r="26" spans="1:5" x14ac:dyDescent="0.25">
      <c r="A26" s="20" t="s">
        <v>57</v>
      </c>
      <c r="B26" s="2">
        <v>4092422.95</v>
      </c>
      <c r="C26" s="7"/>
    </row>
    <row r="27" spans="1:5" x14ac:dyDescent="0.25">
      <c r="A27" s="20" t="s">
        <v>58</v>
      </c>
      <c r="B27" s="2">
        <v>734127.21</v>
      </c>
      <c r="C27" s="7"/>
    </row>
    <row r="28" spans="1:5" x14ac:dyDescent="0.25">
      <c r="A28" s="14"/>
      <c r="B28" s="8">
        <f>B20+B23+B25</f>
        <v>105866481.75</v>
      </c>
      <c r="C28" s="7"/>
    </row>
    <row r="29" spans="1:5" x14ac:dyDescent="0.25">
      <c r="A29" s="14"/>
      <c r="B29" s="8"/>
      <c r="C29" s="7"/>
    </row>
    <row r="30" spans="1:5" x14ac:dyDescent="0.25">
      <c r="A30" s="14"/>
      <c r="B30" s="8"/>
      <c r="C30" s="7"/>
    </row>
    <row r="31" spans="1:5" x14ac:dyDescent="0.25">
      <c r="A31" s="14"/>
      <c r="B31" s="8"/>
      <c r="C31" s="7"/>
    </row>
    <row r="32" spans="1:5" x14ac:dyDescent="0.25">
      <c r="A32" s="14"/>
      <c r="B32" s="8"/>
      <c r="C32" s="7"/>
    </row>
    <row r="33" spans="1:3" x14ac:dyDescent="0.25">
      <c r="A33" s="14"/>
      <c r="B33" s="8"/>
      <c r="C33" s="7"/>
    </row>
    <row r="34" spans="1:3" x14ac:dyDescent="0.25">
      <c r="A34" s="14"/>
      <c r="B34" s="8"/>
      <c r="C34" s="7"/>
    </row>
    <row r="35" spans="1:3" x14ac:dyDescent="0.25">
      <c r="A35" s="14"/>
      <c r="B35" s="8"/>
      <c r="C35" s="7"/>
    </row>
    <row r="36" spans="1:3" x14ac:dyDescent="0.25">
      <c r="A36" s="14"/>
      <c r="B36" s="8"/>
      <c r="C36" s="7"/>
    </row>
    <row r="37" spans="1:3" x14ac:dyDescent="0.25">
      <c r="A37" s="14"/>
      <c r="B37" s="8"/>
      <c r="C37" s="7"/>
    </row>
    <row r="38" spans="1:3" x14ac:dyDescent="0.25">
      <c r="A38" s="14"/>
      <c r="B38" s="8"/>
      <c r="C38" s="7"/>
    </row>
    <row r="39" spans="1:3" x14ac:dyDescent="0.25">
      <c r="A39" s="14"/>
      <c r="B39" s="8"/>
      <c r="C39" s="7"/>
    </row>
    <row r="40" spans="1:3" x14ac:dyDescent="0.25">
      <c r="A40" s="14"/>
      <c r="B40" s="8"/>
      <c r="C40" s="7"/>
    </row>
    <row r="41" spans="1:3" x14ac:dyDescent="0.25">
      <c r="A41" s="14"/>
      <c r="B41" s="8"/>
      <c r="C41" s="7"/>
    </row>
    <row r="42" spans="1:3" x14ac:dyDescent="0.25">
      <c r="A42" s="14"/>
      <c r="B42" s="8"/>
      <c r="C42" s="7"/>
    </row>
    <row r="43" spans="1:3" x14ac:dyDescent="0.25">
      <c r="A43" s="14"/>
      <c r="B43" s="8"/>
      <c r="C43" s="7"/>
    </row>
    <row r="44" spans="1:3" x14ac:dyDescent="0.25">
      <c r="A44" s="14"/>
      <c r="B44" s="8"/>
      <c r="C44" s="7"/>
    </row>
    <row r="45" spans="1:3" x14ac:dyDescent="0.25">
      <c r="A45" s="14"/>
      <c r="B45" s="8"/>
      <c r="C45" s="7"/>
    </row>
    <row r="46" spans="1:3" x14ac:dyDescent="0.25">
      <c r="A46" s="14"/>
      <c r="B46" s="8"/>
      <c r="C46" s="7"/>
    </row>
    <row r="47" spans="1:3" x14ac:dyDescent="0.25">
      <c r="A47" s="14"/>
      <c r="B47" s="8"/>
      <c r="C47" s="7"/>
    </row>
    <row r="48" spans="1:3" x14ac:dyDescent="0.25">
      <c r="A48" s="14"/>
      <c r="B48" s="8"/>
      <c r="C48" s="7"/>
    </row>
    <row r="49" spans="1:3" x14ac:dyDescent="0.25">
      <c r="A49" s="14"/>
      <c r="B49" s="8"/>
      <c r="C49" s="7"/>
    </row>
    <row r="50" spans="1:3" x14ac:dyDescent="0.25">
      <c r="A50" s="14"/>
      <c r="B50" s="8"/>
      <c r="C50" s="7"/>
    </row>
    <row r="51" spans="1:3" x14ac:dyDescent="0.25">
      <c r="A51" s="14"/>
      <c r="B51" s="8"/>
      <c r="C51" s="7"/>
    </row>
    <row r="52" spans="1:3" x14ac:dyDescent="0.25">
      <c r="A52" s="14"/>
      <c r="B52" s="8"/>
      <c r="C52" s="7"/>
    </row>
    <row r="53" spans="1:3" x14ac:dyDescent="0.25">
      <c r="A53" s="14"/>
      <c r="B53" s="8"/>
      <c r="C53" s="7"/>
    </row>
    <row r="54" spans="1:3" x14ac:dyDescent="0.25">
      <c r="A54" s="14"/>
      <c r="B54" s="8"/>
      <c r="C54" s="7"/>
    </row>
    <row r="55" spans="1:3" x14ac:dyDescent="0.25">
      <c r="A55" s="14"/>
      <c r="B55" s="8"/>
      <c r="C55" s="7"/>
    </row>
    <row r="56" spans="1:3" x14ac:dyDescent="0.25">
      <c r="A56" s="14"/>
      <c r="B56" s="8"/>
      <c r="C56" s="7"/>
    </row>
    <row r="57" spans="1:3" x14ac:dyDescent="0.25">
      <c r="A57" s="15" t="s">
        <v>40</v>
      </c>
      <c r="B57" s="10">
        <f>B58</f>
        <v>21.38</v>
      </c>
      <c r="C57" s="7"/>
    </row>
    <row r="58" spans="1:3" x14ac:dyDescent="0.25">
      <c r="A58" s="16" t="s">
        <v>41</v>
      </c>
      <c r="B58" s="17">
        <v>21.38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2"/>
  <sheetViews>
    <sheetView workbookViewId="0">
      <selection activeCell="A31" sqref="A31:B32"/>
    </sheetView>
  </sheetViews>
  <sheetFormatPr defaultRowHeight="12.75" x14ac:dyDescent="0.2"/>
  <cols>
    <col min="1" max="1" width="68" customWidth="1"/>
    <col min="2" max="2" width="11.7109375" bestFit="1" customWidth="1"/>
  </cols>
  <sheetData>
    <row r="1" spans="1:2" ht="15" x14ac:dyDescent="0.25">
      <c r="A1" s="13" t="s">
        <v>10</v>
      </c>
      <c r="B1" s="10">
        <v>2096901.51</v>
      </c>
    </row>
    <row r="2" spans="1:2" ht="15" x14ac:dyDescent="0.25">
      <c r="A2" s="13" t="s">
        <v>17</v>
      </c>
      <c r="B2" s="11">
        <v>336255.81</v>
      </c>
    </row>
    <row r="3" spans="1:2" ht="15" x14ac:dyDescent="0.25">
      <c r="A3" s="13" t="s">
        <v>21</v>
      </c>
      <c r="B3" s="11">
        <v>474257.08999999997</v>
      </c>
    </row>
    <row r="4" spans="1:2" ht="15" x14ac:dyDescent="0.25">
      <c r="A4" s="13" t="s">
        <v>25</v>
      </c>
      <c r="B4" s="12">
        <v>772361.37</v>
      </c>
    </row>
    <row r="5" spans="1:2" ht="15" x14ac:dyDescent="0.25">
      <c r="A5" s="13" t="s">
        <v>28</v>
      </c>
      <c r="B5" s="10">
        <v>48950</v>
      </c>
    </row>
    <row r="6" spans="1:2" ht="15" x14ac:dyDescent="0.25">
      <c r="A6" s="13" t="s">
        <v>36</v>
      </c>
      <c r="B6" s="11">
        <v>1088662.8500000001</v>
      </c>
    </row>
    <row r="7" spans="1:2" ht="15" x14ac:dyDescent="0.25">
      <c r="A7" s="13" t="s">
        <v>8</v>
      </c>
      <c r="B7" s="12">
        <v>74331.399999999994</v>
      </c>
    </row>
    <row r="8" spans="1:2" ht="15" x14ac:dyDescent="0.25">
      <c r="A8" s="13" t="s">
        <v>12</v>
      </c>
      <c r="B8" s="10">
        <v>4254500.8</v>
      </c>
    </row>
    <row r="9" spans="1:2" ht="15" x14ac:dyDescent="0.25">
      <c r="A9" s="13" t="s">
        <v>26</v>
      </c>
      <c r="B9" s="11">
        <v>3102598.4</v>
      </c>
    </row>
    <row r="10" spans="1:2" ht="15" x14ac:dyDescent="0.25">
      <c r="A10" s="13" t="s">
        <v>31</v>
      </c>
      <c r="B10" s="11">
        <v>45100</v>
      </c>
    </row>
    <row r="11" spans="1:2" ht="15" x14ac:dyDescent="0.25">
      <c r="A11" s="13" t="s">
        <v>38</v>
      </c>
      <c r="B11" s="11">
        <v>762446.3</v>
      </c>
    </row>
    <row r="12" spans="1:2" ht="15" x14ac:dyDescent="0.25">
      <c r="A12" s="13" t="s">
        <v>19</v>
      </c>
      <c r="B12" s="12">
        <v>1177128.97</v>
      </c>
    </row>
    <row r="13" spans="1:2" ht="15" x14ac:dyDescent="0.25">
      <c r="A13" s="13" t="s">
        <v>30</v>
      </c>
      <c r="B13" s="10">
        <v>3967392</v>
      </c>
    </row>
    <row r="14" spans="1:2" ht="15" x14ac:dyDescent="0.25">
      <c r="A14" s="13" t="s">
        <v>9</v>
      </c>
      <c r="B14" s="11">
        <v>2793226.3900000006</v>
      </c>
    </row>
    <row r="15" spans="1:2" ht="15" x14ac:dyDescent="0.25">
      <c r="A15" s="13" t="s">
        <v>16</v>
      </c>
      <c r="B15" s="11">
        <v>3045063.21</v>
      </c>
    </row>
    <row r="16" spans="1:2" ht="15" x14ac:dyDescent="0.25">
      <c r="A16" s="13" t="s">
        <v>20</v>
      </c>
      <c r="B16" s="12">
        <v>4672029.7</v>
      </c>
    </row>
    <row r="17" spans="1:2" ht="15" x14ac:dyDescent="0.25">
      <c r="A17" s="13" t="s">
        <v>24</v>
      </c>
      <c r="B17" s="10">
        <v>2470084.73</v>
      </c>
    </row>
    <row r="18" spans="1:2" ht="15" x14ac:dyDescent="0.25">
      <c r="A18" s="13" t="s">
        <v>27</v>
      </c>
      <c r="B18" s="11">
        <v>1784524.46</v>
      </c>
    </row>
    <row r="19" spans="1:2" ht="15" x14ac:dyDescent="0.25">
      <c r="A19" s="13" t="s">
        <v>35</v>
      </c>
      <c r="B19" s="12">
        <v>3774086.78</v>
      </c>
    </row>
    <row r="20" spans="1:2" ht="15" x14ac:dyDescent="0.25">
      <c r="A20" s="13" t="s">
        <v>7</v>
      </c>
      <c r="B20" s="10">
        <v>756966.1</v>
      </c>
    </row>
    <row r="21" spans="1:2" ht="15" x14ac:dyDescent="0.25">
      <c r="A21" s="13" t="s">
        <v>11</v>
      </c>
      <c r="B21" s="11">
        <v>391467.44999999995</v>
      </c>
    </row>
    <row r="22" spans="1:2" ht="15" x14ac:dyDescent="0.25">
      <c r="A22" s="13" t="s">
        <v>22</v>
      </c>
      <c r="B22" s="11">
        <v>1676991.69</v>
      </c>
    </row>
    <row r="23" spans="1:2" ht="15" x14ac:dyDescent="0.25">
      <c r="A23" s="13" t="s">
        <v>29</v>
      </c>
      <c r="B23" s="12">
        <v>938817</v>
      </c>
    </row>
    <row r="24" spans="1:2" ht="15" x14ac:dyDescent="0.25">
      <c r="A24" s="13" t="s">
        <v>37</v>
      </c>
      <c r="B24" s="10">
        <v>976922.80999999982</v>
      </c>
    </row>
    <row r="25" spans="1:2" ht="15" x14ac:dyDescent="0.25">
      <c r="A25" s="13" t="s">
        <v>14</v>
      </c>
      <c r="B25" s="11">
        <v>208007.14</v>
      </c>
    </row>
    <row r="26" spans="1:2" ht="15" x14ac:dyDescent="0.25">
      <c r="A26" s="13" t="s">
        <v>18</v>
      </c>
      <c r="B26" s="11">
        <v>231350.71000000002</v>
      </c>
    </row>
    <row r="27" spans="1:2" ht="15" x14ac:dyDescent="0.25">
      <c r="A27" s="13" t="s">
        <v>33</v>
      </c>
      <c r="B27" s="11">
        <v>198344.39</v>
      </c>
    </row>
    <row r="28" spans="1:2" ht="15" x14ac:dyDescent="0.25">
      <c r="A28" s="13" t="s">
        <v>15</v>
      </c>
      <c r="B28" s="11">
        <v>922423</v>
      </c>
    </row>
    <row r="29" spans="1:2" ht="15" x14ac:dyDescent="0.25">
      <c r="A29" s="13" t="s">
        <v>23</v>
      </c>
      <c r="B29" s="11">
        <v>4756177.8</v>
      </c>
    </row>
    <row r="30" spans="1:2" ht="15" x14ac:dyDescent="0.25">
      <c r="A30" s="13" t="s">
        <v>34</v>
      </c>
      <c r="B30" s="11">
        <v>1223508</v>
      </c>
    </row>
    <row r="31" spans="1:2" ht="15" x14ac:dyDescent="0.25">
      <c r="A31" s="13" t="s">
        <v>13</v>
      </c>
      <c r="B31" s="11">
        <v>2280300</v>
      </c>
    </row>
    <row r="32" spans="1:2" ht="15" x14ac:dyDescent="0.25">
      <c r="A32" s="13" t="s">
        <v>32</v>
      </c>
      <c r="B32" s="11">
        <v>570075</v>
      </c>
    </row>
  </sheetData>
  <sortState xmlns:xlrd2="http://schemas.microsoft.com/office/spreadsheetml/2017/richdata2" ref="A1:B32">
    <sortCondition ref="A1:A32"/>
  </sortState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2023-09-04T07:29:30Z</cp:lastPrinted>
  <dcterms:created xsi:type="dcterms:W3CDTF">2009-03-09T09:27:50Z</dcterms:created>
  <dcterms:modified xsi:type="dcterms:W3CDTF">2023-10-03T07:41:31Z</dcterms:modified>
</cp:coreProperties>
</file>